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backupFile="1" defaultThemeVersion="124226"/>
  <bookViews>
    <workbookView xWindow="240" yWindow="105" windowWidth="14805" windowHeight="8010"/>
  </bookViews>
  <sheets>
    <sheet name="form" sheetId="1" r:id="rId1"/>
  </sheets>
  <calcPr calcId="125725"/>
</workbook>
</file>

<file path=xl/calcChain.xml><?xml version="1.0" encoding="utf-8"?>
<calcChain xmlns="http://schemas.openxmlformats.org/spreadsheetml/2006/main">
  <c r="H49" i="1"/>
  <c r="H50"/>
  <c r="H48"/>
  <c r="H47"/>
  <c r="H46"/>
  <c r="H45"/>
  <c r="F46"/>
  <c r="F45"/>
  <c r="I45"/>
  <c r="D50"/>
  <c r="D49"/>
  <c r="D48"/>
  <c r="D45"/>
  <c r="D47"/>
  <c r="D46"/>
  <c r="D44" l="1"/>
</calcChain>
</file>

<file path=xl/comments1.xml><?xml version="1.0" encoding="utf-8"?>
<comments xmlns="http://schemas.openxmlformats.org/spreadsheetml/2006/main">
  <authors>
    <author>Author</author>
  </authors>
  <commentList>
    <comment ref="J10" authorId="0">
      <text>
        <r>
          <rPr>
            <b/>
            <sz val="9"/>
            <color indexed="81"/>
            <rFont val="Tahoma"/>
            <family val="2"/>
            <charset val="161"/>
          </rPr>
          <t>Σχόλια και Παρατηρήσεις:</t>
        </r>
        <r>
          <rPr>
            <sz val="9"/>
            <color indexed="81"/>
            <rFont val="Tahoma"/>
            <family val="2"/>
            <charset val="161"/>
          </rPr>
          <t xml:space="preserve">
π.χ. Πιθανή συμμετοχή, σίγουρη κλπ.</t>
        </r>
      </text>
    </comment>
  </commentList>
</comments>
</file>

<file path=xl/sharedStrings.xml><?xml version="1.0" encoding="utf-8"?>
<sst xmlns="http://schemas.openxmlformats.org/spreadsheetml/2006/main" count="38" uniqueCount="35">
  <si>
    <t>email</t>
  </si>
  <si>
    <t>ASHRAE
payment</t>
  </si>
  <si>
    <t>BEAP :</t>
  </si>
  <si>
    <t>BEMP :</t>
  </si>
  <si>
    <t>HFDP :</t>
  </si>
  <si>
    <t>HBDP :</t>
  </si>
  <si>
    <t>OPMP :</t>
  </si>
  <si>
    <t>-</t>
  </si>
  <si>
    <t>PARTICIPATION IN ASHRAE CERTIFICATION SPECIAL EXAMINATION IN ATHENS</t>
  </si>
  <si>
    <t xml:space="preserve">Venue : </t>
  </si>
  <si>
    <t xml:space="preserve">Date : </t>
  </si>
  <si>
    <t>no.</t>
  </si>
  <si>
    <t>LAST First Name</t>
  </si>
  <si>
    <t>ASHRAE
id (or"-")</t>
  </si>
  <si>
    <t>Certification</t>
  </si>
  <si>
    <t>Comments</t>
  </si>
  <si>
    <t>Discipline</t>
  </si>
  <si>
    <t>: Registered participants</t>
  </si>
  <si>
    <t>Total possible participants :</t>
  </si>
  <si>
    <t xml:space="preserve">1st exam : </t>
  </si>
  <si>
    <t>Retake exam :</t>
  </si>
  <si>
    <t>Architects :</t>
  </si>
  <si>
    <t>Civil Engs. :</t>
  </si>
  <si>
    <t>Mech. Engs. :</t>
  </si>
  <si>
    <t>Electric Engs. :</t>
  </si>
  <si>
    <t>Mech.-Elec. Engs. :</t>
  </si>
  <si>
    <t>Other :</t>
  </si>
  <si>
    <t>: Took the exam</t>
  </si>
  <si>
    <t>[F] First/
[R] Retake</t>
  </si>
  <si>
    <t>Proctor 1 :</t>
  </si>
  <si>
    <t>Proctor 2 :</t>
  </si>
  <si>
    <t>Nikolaos Kourakos (snadek@gmail.com) - Hellenic Chapter Secretary</t>
  </si>
  <si>
    <t>Dimitris A. Charalambopoulos (dimitris@ashrae.gr) - Hellenic Chapter Treasurer</t>
  </si>
  <si>
    <t>BCxP :</t>
  </si>
  <si>
    <t>March 18, 2017 (Saturday), 09.00AM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</si>
</sst>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161"/>
      <scheme val="minor"/>
    </font>
    <font>
      <sz val="11"/>
      <color theme="5"/>
      <name val="Calibri"/>
      <family val="2"/>
      <scheme val="minor"/>
    </font>
    <font>
      <b/>
      <sz val="12"/>
      <color theme="5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4"/>
      <name val="Calibri"/>
      <family val="2"/>
      <charset val="161"/>
      <scheme val="minor"/>
    </font>
    <font>
      <u/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1" fillId="0" borderId="3" xfId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7" fillId="2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Protection="1">
      <protection locked="0"/>
    </xf>
    <xf numFmtId="0" fontId="9" fillId="0" borderId="0" xfId="0" applyFont="1"/>
    <xf numFmtId="0" fontId="10" fillId="0" borderId="0" xfId="1" applyFont="1" applyAlignment="1" applyProtection="1"/>
    <xf numFmtId="0" fontId="11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riott.com/hotels/travel/athgr-athens-ledra-marriott-hote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C7" sqref="C7:C8"/>
    </sheetView>
  </sheetViews>
  <sheetFormatPr defaultRowHeight="15"/>
  <cols>
    <col min="1" max="1" width="2.5703125" customWidth="1"/>
    <col min="2" max="2" width="10" customWidth="1"/>
    <col min="3" max="3" width="30.85546875" customWidth="1"/>
    <col min="4" max="4" width="9.7109375" style="2" customWidth="1"/>
    <col min="5" max="5" width="13.28515625" style="2" customWidth="1"/>
    <col min="6" max="6" width="10" style="2" customWidth="1"/>
    <col min="7" max="7" width="13.5703125" style="2" customWidth="1"/>
    <col min="8" max="8" width="34.85546875" customWidth="1"/>
    <col min="9" max="9" width="10.140625" customWidth="1"/>
    <col min="10" max="10" width="44.5703125" customWidth="1"/>
  </cols>
  <sheetData>
    <row r="1" spans="2:10">
      <c r="B1" s="6" t="s">
        <v>8</v>
      </c>
      <c r="C1" s="6"/>
      <c r="D1" s="6"/>
      <c r="E1" s="6"/>
      <c r="F1" s="6"/>
      <c r="G1" s="6"/>
      <c r="H1" s="6"/>
      <c r="I1" s="6"/>
      <c r="J1" s="6"/>
    </row>
    <row r="2" spans="2:10">
      <c r="D2"/>
    </row>
    <row r="3" spans="2:10">
      <c r="B3" t="s">
        <v>10</v>
      </c>
      <c r="C3" s="33" t="s">
        <v>34</v>
      </c>
      <c r="D3" s="1"/>
    </row>
    <row r="4" spans="2:10">
      <c r="B4" t="s">
        <v>9</v>
      </c>
      <c r="C4" s="33" t="s">
        <v>7</v>
      </c>
      <c r="D4"/>
    </row>
    <row r="5" spans="2:10">
      <c r="C5" s="33" t="s">
        <v>7</v>
      </c>
      <c r="D5"/>
    </row>
    <row r="6" spans="2:10">
      <c r="C6" s="34" t="s">
        <v>7</v>
      </c>
      <c r="D6"/>
    </row>
    <row r="7" spans="2:10">
      <c r="B7" t="s">
        <v>29</v>
      </c>
      <c r="C7" s="35" t="s">
        <v>32</v>
      </c>
      <c r="D7"/>
    </row>
    <row r="8" spans="2:10">
      <c r="B8" t="s">
        <v>30</v>
      </c>
      <c r="C8" s="35" t="s">
        <v>31</v>
      </c>
      <c r="D8"/>
    </row>
    <row r="10" spans="2:10" ht="45.75" thickBot="1">
      <c r="B10" s="3" t="s">
        <v>11</v>
      </c>
      <c r="C10" s="3" t="s">
        <v>12</v>
      </c>
      <c r="D10" s="4" t="s">
        <v>13</v>
      </c>
      <c r="E10" s="5" t="s">
        <v>14</v>
      </c>
      <c r="F10" s="4" t="s">
        <v>28</v>
      </c>
      <c r="G10" s="5" t="s">
        <v>16</v>
      </c>
      <c r="H10" s="5" t="s">
        <v>0</v>
      </c>
      <c r="I10" s="4" t="s">
        <v>1</v>
      </c>
      <c r="J10" s="5" t="s">
        <v>15</v>
      </c>
    </row>
    <row r="11" spans="2:10" ht="15.75" thickTop="1">
      <c r="B11" s="20">
        <v>1</v>
      </c>
      <c r="C11" s="28"/>
      <c r="D11" s="29"/>
      <c r="E11" s="29"/>
      <c r="F11" s="29"/>
      <c r="G11" s="29"/>
      <c r="H11" s="30"/>
      <c r="I11" s="29"/>
      <c r="J11" s="31"/>
    </row>
    <row r="12" spans="2:10">
      <c r="B12" s="23">
        <v>2</v>
      </c>
      <c r="C12" s="32"/>
      <c r="D12" s="29"/>
      <c r="E12" s="29"/>
      <c r="F12" s="29"/>
      <c r="G12" s="29"/>
      <c r="H12" s="30"/>
      <c r="I12" s="29"/>
      <c r="J12" s="31"/>
    </row>
    <row r="13" spans="2:10">
      <c r="B13" s="20">
        <v>3</v>
      </c>
      <c r="C13" s="32"/>
      <c r="D13" s="29"/>
      <c r="E13" s="29"/>
      <c r="F13" s="29"/>
      <c r="G13" s="29"/>
      <c r="H13" s="30"/>
      <c r="I13" s="29"/>
      <c r="J13" s="31"/>
    </row>
    <row r="14" spans="2:10">
      <c r="B14" s="20">
        <v>4</v>
      </c>
      <c r="C14" s="32"/>
      <c r="D14" s="29"/>
      <c r="E14" s="29"/>
      <c r="F14" s="29"/>
      <c r="G14" s="29"/>
      <c r="H14" s="30"/>
      <c r="I14" s="29"/>
      <c r="J14" s="31"/>
    </row>
    <row r="15" spans="2:10">
      <c r="B15" s="23">
        <v>5</v>
      </c>
      <c r="C15" s="32"/>
      <c r="D15" s="29"/>
      <c r="E15" s="29"/>
      <c r="F15" s="29"/>
      <c r="G15" s="29"/>
      <c r="H15" s="30"/>
      <c r="I15" s="29"/>
      <c r="J15" s="31"/>
    </row>
    <row r="16" spans="2:10">
      <c r="B16" s="20">
        <v>6</v>
      </c>
      <c r="C16" s="32"/>
      <c r="D16" s="29"/>
      <c r="E16" s="29"/>
      <c r="F16" s="29"/>
      <c r="G16" s="29"/>
      <c r="H16" s="30"/>
      <c r="I16" s="29"/>
      <c r="J16" s="31"/>
    </row>
    <row r="17" spans="2:10">
      <c r="B17" s="20">
        <v>7</v>
      </c>
      <c r="C17" s="32"/>
      <c r="D17" s="29"/>
      <c r="E17" s="29"/>
      <c r="F17" s="29"/>
      <c r="G17" s="29"/>
      <c r="H17" s="30"/>
      <c r="I17" s="29"/>
      <c r="J17" s="31"/>
    </row>
    <row r="18" spans="2:10">
      <c r="B18" s="23">
        <v>8</v>
      </c>
      <c r="C18" s="32"/>
      <c r="D18" s="29"/>
      <c r="E18" s="29"/>
      <c r="F18" s="29"/>
      <c r="G18" s="29"/>
      <c r="H18" s="30"/>
      <c r="I18" s="29"/>
      <c r="J18" s="31"/>
    </row>
    <row r="19" spans="2:10">
      <c r="B19" s="20">
        <v>9</v>
      </c>
      <c r="C19" s="32"/>
      <c r="D19" s="29"/>
      <c r="E19" s="29"/>
      <c r="F19" s="29"/>
      <c r="G19" s="29"/>
      <c r="H19" s="30"/>
      <c r="I19" s="29"/>
      <c r="J19" s="31"/>
    </row>
    <row r="20" spans="2:10">
      <c r="B20" s="20">
        <v>10</v>
      </c>
      <c r="C20" s="32"/>
      <c r="D20" s="29"/>
      <c r="E20" s="29"/>
      <c r="F20" s="29"/>
      <c r="G20" s="29"/>
      <c r="H20" s="30"/>
      <c r="I20" s="29"/>
      <c r="J20" s="31"/>
    </row>
    <row r="21" spans="2:10" hidden="1">
      <c r="B21" s="23"/>
      <c r="C21" s="32"/>
      <c r="D21" s="29"/>
      <c r="E21" s="29"/>
      <c r="F21" s="29"/>
      <c r="G21" s="29"/>
      <c r="H21" s="30"/>
      <c r="I21" s="29"/>
      <c r="J21" s="31"/>
    </row>
    <row r="22" spans="2:10" hidden="1">
      <c r="B22" s="20"/>
      <c r="C22" s="32"/>
      <c r="D22" s="29"/>
      <c r="E22" s="29"/>
      <c r="F22" s="29"/>
      <c r="G22" s="29"/>
      <c r="H22" s="30"/>
      <c r="I22" s="29"/>
      <c r="J22" s="31"/>
    </row>
    <row r="23" spans="2:10" hidden="1">
      <c r="B23" s="20"/>
      <c r="C23" s="32"/>
      <c r="D23" s="29"/>
      <c r="E23" s="29"/>
      <c r="F23" s="29"/>
      <c r="G23" s="29"/>
      <c r="H23" s="30"/>
      <c r="I23" s="29"/>
      <c r="J23" s="31"/>
    </row>
    <row r="24" spans="2:10" hidden="1">
      <c r="B24" s="23"/>
      <c r="C24" s="32"/>
      <c r="D24" s="29"/>
      <c r="E24" s="29"/>
      <c r="F24" s="29"/>
      <c r="G24" s="29"/>
      <c r="H24" s="30"/>
      <c r="I24" s="29"/>
      <c r="J24" s="31"/>
    </row>
    <row r="25" spans="2:10" hidden="1">
      <c r="B25" s="20"/>
      <c r="C25" s="32"/>
      <c r="D25" s="29"/>
      <c r="E25" s="29"/>
      <c r="F25" s="29"/>
      <c r="G25" s="29"/>
      <c r="H25" s="30"/>
      <c r="I25" s="29"/>
      <c r="J25" s="31"/>
    </row>
    <row r="26" spans="2:10" hidden="1">
      <c r="B26" s="20"/>
      <c r="C26" s="32"/>
      <c r="D26" s="29"/>
      <c r="E26" s="29"/>
      <c r="F26" s="29"/>
      <c r="G26" s="29"/>
      <c r="H26" s="30"/>
      <c r="I26" s="29"/>
      <c r="J26" s="31"/>
    </row>
    <row r="27" spans="2:10" hidden="1">
      <c r="B27" s="23"/>
      <c r="C27" s="32"/>
      <c r="D27" s="29"/>
      <c r="E27" s="29"/>
      <c r="F27" s="29"/>
      <c r="G27" s="29"/>
      <c r="H27" s="30"/>
      <c r="I27" s="29"/>
      <c r="J27" s="31"/>
    </row>
    <row r="28" spans="2:10" hidden="1">
      <c r="B28" s="20"/>
      <c r="C28" s="32"/>
      <c r="D28" s="29"/>
      <c r="E28" s="29"/>
      <c r="F28" s="29"/>
      <c r="G28" s="29"/>
      <c r="H28" s="30"/>
      <c r="I28" s="29"/>
      <c r="J28" s="31"/>
    </row>
    <row r="29" spans="2:10" hidden="1">
      <c r="B29" s="20"/>
      <c r="C29" s="8"/>
      <c r="D29" s="27"/>
      <c r="E29" s="27"/>
      <c r="F29" s="27"/>
      <c r="G29" s="27"/>
      <c r="H29" s="7"/>
      <c r="I29" s="27"/>
      <c r="J29" s="18"/>
    </row>
    <row r="30" spans="2:10" hidden="1">
      <c r="B30" s="23"/>
      <c r="C30" s="8"/>
      <c r="D30" s="27"/>
      <c r="E30" s="27"/>
      <c r="F30" s="27"/>
      <c r="G30" s="27"/>
      <c r="H30" s="7"/>
      <c r="I30" s="27"/>
      <c r="J30" s="18"/>
    </row>
    <row r="31" spans="2:10" hidden="1">
      <c r="B31" s="20"/>
      <c r="C31" s="23"/>
      <c r="D31" s="24"/>
      <c r="E31" s="24"/>
      <c r="F31" s="21"/>
      <c r="G31" s="24"/>
      <c r="H31" s="22"/>
      <c r="I31" s="24"/>
      <c r="J31" s="25"/>
    </row>
    <row r="32" spans="2:10" hidden="1">
      <c r="B32" s="23"/>
      <c r="C32" s="26"/>
      <c r="D32" s="27"/>
      <c r="E32" s="9"/>
      <c r="F32" s="27"/>
      <c r="G32" s="9"/>
      <c r="H32" s="7"/>
      <c r="I32" s="9"/>
      <c r="J32" s="19"/>
    </row>
    <row r="33" spans="2:10" hidden="1">
      <c r="B33" s="20"/>
      <c r="C33" s="20"/>
      <c r="D33" s="21"/>
      <c r="E33" s="24"/>
      <c r="F33" s="21"/>
      <c r="G33" s="24"/>
      <c r="H33" s="22"/>
      <c r="I33" s="24"/>
      <c r="J33" s="25"/>
    </row>
    <row r="34" spans="2:10" hidden="1">
      <c r="B34" s="23"/>
      <c r="C34" s="26"/>
      <c r="D34" s="27"/>
      <c r="E34" s="9"/>
      <c r="F34" s="27"/>
      <c r="G34" s="9"/>
      <c r="H34" s="7"/>
      <c r="I34" s="9"/>
      <c r="J34" s="19"/>
    </row>
    <row r="35" spans="2:10" hidden="1">
      <c r="B35" s="20"/>
      <c r="C35" s="8"/>
      <c r="D35" s="9"/>
      <c r="E35" s="9"/>
      <c r="F35" s="27"/>
      <c r="G35" s="9"/>
      <c r="H35" s="7"/>
      <c r="I35" s="9"/>
      <c r="J35" s="19"/>
    </row>
    <row r="36" spans="2:10" hidden="1">
      <c r="B36" s="23"/>
      <c r="C36" s="23"/>
      <c r="D36" s="24"/>
      <c r="E36" s="24"/>
      <c r="F36" s="24"/>
      <c r="G36" s="24"/>
      <c r="H36" s="22"/>
      <c r="I36" s="24"/>
      <c r="J36" s="25"/>
    </row>
    <row r="37" spans="2:10" hidden="1">
      <c r="B37" s="20"/>
      <c r="C37" s="8"/>
      <c r="D37" s="9"/>
      <c r="E37" s="9"/>
      <c r="F37" s="9"/>
      <c r="G37" s="9"/>
      <c r="H37" s="7"/>
      <c r="I37" s="9"/>
      <c r="J37" s="19"/>
    </row>
    <row r="38" spans="2:10" hidden="1">
      <c r="B38" s="23"/>
      <c r="C38" s="23"/>
      <c r="D38" s="24"/>
      <c r="E38" s="24"/>
      <c r="F38" s="24"/>
      <c r="G38" s="24"/>
      <c r="H38" s="22"/>
      <c r="I38" s="24"/>
      <c r="J38" s="25"/>
    </row>
    <row r="39" spans="2:10" hidden="1">
      <c r="B39" s="20"/>
      <c r="C39" s="8"/>
      <c r="D39" s="9"/>
      <c r="E39" s="9"/>
      <c r="F39" s="9"/>
      <c r="G39" s="9"/>
      <c r="H39" s="7"/>
      <c r="I39" s="9"/>
      <c r="J39" s="18"/>
    </row>
    <row r="40" spans="2:10" hidden="1">
      <c r="B40" s="23"/>
      <c r="C40" s="23"/>
      <c r="D40" s="24"/>
      <c r="E40" s="24"/>
      <c r="F40" s="24"/>
      <c r="G40" s="24"/>
      <c r="H40" s="22"/>
      <c r="I40" s="24"/>
      <c r="J40" s="25"/>
    </row>
    <row r="41" spans="2:10" hidden="1">
      <c r="B41" s="20"/>
      <c r="C41" s="23"/>
      <c r="D41" s="24"/>
      <c r="E41" s="24"/>
      <c r="F41" s="24"/>
      <c r="G41" s="24"/>
      <c r="H41" s="22"/>
      <c r="I41" s="24"/>
      <c r="J41" s="25"/>
    </row>
    <row r="42" spans="2:10" hidden="1">
      <c r="B42" s="23"/>
      <c r="C42" s="23"/>
      <c r="D42" s="24"/>
      <c r="E42" s="24"/>
      <c r="F42" s="24"/>
      <c r="G42" s="24"/>
      <c r="H42" s="22"/>
      <c r="I42" s="24"/>
      <c r="J42" s="25"/>
    </row>
    <row r="44" spans="2:10" ht="15.75">
      <c r="C44" s="13" t="s">
        <v>18</v>
      </c>
      <c r="D44" s="11">
        <f>SUM(D45:D50)</f>
        <v>0</v>
      </c>
      <c r="E44" s="12"/>
      <c r="F44" s="12"/>
      <c r="G44" s="12"/>
      <c r="H44" s="10"/>
      <c r="I44" s="10"/>
      <c r="J44" s="10"/>
    </row>
    <row r="45" spans="2:10" ht="18.75">
      <c r="C45" s="13" t="s">
        <v>33</v>
      </c>
      <c r="D45" s="14">
        <f>COUNTIF(E11:E42,"CPMP")</f>
        <v>0</v>
      </c>
      <c r="E45" s="13" t="s">
        <v>19</v>
      </c>
      <c r="F45" s="14">
        <f>COUNTIF(F11:F42,"F")</f>
        <v>0</v>
      </c>
      <c r="G45" s="13" t="s">
        <v>21</v>
      </c>
      <c r="H45" s="17">
        <f>COUNTIF(G11:G42,"Arch.")</f>
        <v>0</v>
      </c>
      <c r="I45" s="15">
        <f>COUNTIF(I11:I42,"ok")</f>
        <v>0</v>
      </c>
      <c r="J45" s="16" t="s">
        <v>17</v>
      </c>
    </row>
    <row r="46" spans="2:10" ht="18.75">
      <c r="C46" s="13" t="s">
        <v>2</v>
      </c>
      <c r="D46" s="14">
        <f>COUNTIF(E11:E42,"BEAP")</f>
        <v>0</v>
      </c>
      <c r="E46" s="13" t="s">
        <v>20</v>
      </c>
      <c r="F46" s="14">
        <f>COUNTIF(F11:F42,"R")</f>
        <v>0</v>
      </c>
      <c r="G46" s="13" t="s">
        <v>22</v>
      </c>
      <c r="H46" s="14">
        <f>COUNTIF(G11:G42,"Civ.Eng.")</f>
        <v>0</v>
      </c>
      <c r="I46" s="15" t="s">
        <v>7</v>
      </c>
      <c r="J46" s="10" t="s">
        <v>27</v>
      </c>
    </row>
    <row r="47" spans="2:10">
      <c r="C47" s="13" t="s">
        <v>3</v>
      </c>
      <c r="D47" s="14">
        <f>COUNTIF(E11:E42,"BEMP")</f>
        <v>0</v>
      </c>
      <c r="E47" s="12"/>
      <c r="F47" s="12"/>
      <c r="G47" s="13" t="s">
        <v>23</v>
      </c>
      <c r="H47" s="14">
        <f>COUNTIF(G11:G42,"Mech.Eng.")</f>
        <v>0</v>
      </c>
      <c r="I47" s="10"/>
      <c r="J47" s="10"/>
    </row>
    <row r="48" spans="2:10">
      <c r="C48" s="13" t="s">
        <v>4</v>
      </c>
      <c r="D48" s="14">
        <f>COUNTIF(E11:E42,"HFDP")</f>
        <v>0</v>
      </c>
      <c r="E48" s="12"/>
      <c r="F48" s="12"/>
      <c r="G48" s="13" t="s">
        <v>24</v>
      </c>
      <c r="H48" s="14">
        <f>COUNTIF(G11:G42,"Elec.Eng.")</f>
        <v>0</v>
      </c>
      <c r="I48" s="10"/>
      <c r="J48" s="10"/>
    </row>
    <row r="49" spans="3:10">
      <c r="C49" s="13" t="s">
        <v>5</v>
      </c>
      <c r="D49" s="14">
        <f>COUNTIF(E11:E42,"HBDP")</f>
        <v>0</v>
      </c>
      <c r="E49" s="12"/>
      <c r="F49" s="16"/>
      <c r="G49" s="13" t="s">
        <v>25</v>
      </c>
      <c r="H49" s="14">
        <f>COUNTIF(G11:G42,"EM.Eng.")</f>
        <v>0</v>
      </c>
      <c r="I49" s="10"/>
      <c r="J49" s="10"/>
    </row>
    <row r="50" spans="3:10">
      <c r="C50" s="13" t="s">
        <v>6</v>
      </c>
      <c r="D50" s="14">
        <f>COUNTIF(E11:E42,"OPMP")</f>
        <v>0</v>
      </c>
      <c r="E50" s="12"/>
      <c r="F50" s="16"/>
      <c r="G50" s="13" t="s">
        <v>26</v>
      </c>
      <c r="H50" s="14">
        <f>COUNTIF(G11:G42,"Other")</f>
        <v>0</v>
      </c>
      <c r="I50" s="10"/>
      <c r="J50" s="10"/>
    </row>
  </sheetData>
  <sortState ref="B10:J41">
    <sortCondition ref="I10:I41"/>
    <sortCondition ref="C10:C41"/>
  </sortState>
  <conditionalFormatting sqref="D11:I42">
    <cfRule type="cellIs" dxfId="0" priority="15" operator="equal">
      <formula>""</formula>
    </cfRule>
  </conditionalFormatting>
  <dataValidations count="7">
    <dataValidation type="list" allowBlank="1" showInputMessage="1" showErrorMessage="1" sqref="E21:E42">
      <formula1>"BEAP,BEMP,CPMP,HFDP,HBDP,OPMP"</formula1>
    </dataValidation>
    <dataValidation type="list" allowBlank="1" showInputMessage="1" showErrorMessage="1" sqref="F36:F42">
      <formula1>"Α,Ε"</formula1>
    </dataValidation>
    <dataValidation type="list" allowBlank="1" showInputMessage="1" showErrorMessage="1" sqref="G35:G42">
      <formula1>"Αρχ.,Πολ.Μηχ.,Μηχ.Μηχ.,Ηλεκ.Μηχ.,ΗΜ.Μηχ.,Αλλη"</formula1>
    </dataValidation>
    <dataValidation type="list" allowBlank="1" showInputMessage="1" showErrorMessage="1" sqref="I11:I42">
      <formula1>"ok"</formula1>
    </dataValidation>
    <dataValidation type="list" allowBlank="1" showInputMessage="1" showErrorMessage="1" sqref="F11:F35">
      <formula1>"F,R"</formula1>
    </dataValidation>
    <dataValidation type="list" allowBlank="1" showInputMessage="1" showErrorMessage="1" sqref="G11:G34">
      <formula1>"Arch.,Civ.Eng.,Mech.Eng.,Elec.Eng.,EM.Eng.,Other"</formula1>
    </dataValidation>
    <dataValidation type="list" allowBlank="1" showInputMessage="1" showErrorMessage="1" sqref="E11:E20">
      <formula1>"BCxP,BEAP,BEMP,HFDP,HBDP,OPMP"</formula1>
    </dataValidation>
  </dataValidations>
  <hyperlinks>
    <hyperlink ref="C6" r:id="rId1" display="http://www.marriott.com/hotels/travel/athgr-athens-ledra-marriott-hotel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2017-01-11T15:55:07Z</dcterms:modified>
</cp:coreProperties>
</file>